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8"/>
  </bookViews>
  <sheets>
    <sheet name="Instrukcja dla Oferenta" sheetId="1" r:id="rId1"/>
    <sheet name="Strona tytułowa" sheetId="2" r:id="rId2"/>
    <sheet name="Kryteria formalne systemu" sheetId="3" r:id="rId3"/>
    <sheet name="Całkowite koszty projektu" sheetId="4" r:id="rId4"/>
    <sheet name="Całkowite koszty w okresie trwałości" sheetId="5" r:id="rId5"/>
    <sheet name="Całkowite koszty w okresie użytkowania" sheetId="6" r:id="rId6"/>
    <sheet name="Łatwość modyfikacji" sheetId="7" r:id="rId7"/>
    <sheet name="Wartości dodane" sheetId="8" r:id="rId8"/>
    <sheet name="Wynik przetargu" sheetId="9" r:id="rId9"/>
  </sheets>
  <definedNames/>
  <calcPr fullCalcOnLoad="1"/>
</workbook>
</file>

<file path=xl/sharedStrings.xml><?xml version="1.0" encoding="utf-8"?>
<sst xmlns="http://schemas.openxmlformats.org/spreadsheetml/2006/main" count="127" uniqueCount="95">
  <si>
    <t>Definicje</t>
  </si>
  <si>
    <t>System B2B – cały system informatyczny (zarówno software autorski, jak i licencje serwerowe, stanowiskowe, bazodanowe, etc.) obejmujący całą funkcjonalność wskazaną we wszystkich dokumentach przetargowych</t>
  </si>
  <si>
    <t>Instrukcja</t>
  </si>
  <si>
    <t>1. Należy wypełnić WSZYSTKIE POLA oznaczone na zielono</t>
  </si>
  <si>
    <t>2. W przypadku pytań/wątpliwości należy zgłosić je pisemnie zgodnie ze sposobem kontaktu podanym w SIWZ</t>
  </si>
  <si>
    <t>Oznaczenie pól</t>
  </si>
  <si>
    <t>Zielone – wypełnia oferent</t>
  </si>
  <si>
    <t>Niebieskie – wyliczają się same</t>
  </si>
  <si>
    <t>Zółte – wypełnia komisja konkursowa; oferentów prosimy o niewypełnianie pod rygorem wykluczenia z postępowania</t>
  </si>
  <si>
    <t>Białe – struktura; prosimy o niezmienianie pod rygorem wykluczenia z postępowania</t>
  </si>
  <si>
    <t>Oznaczenie oferenta</t>
  </si>
  <si>
    <t>Nazwa oferenta:</t>
  </si>
  <si>
    <t>wypełnia oferent</t>
  </si>
  <si>
    <t>Adres oferenta:</t>
  </si>
  <si>
    <t>Osoba reprezentująca:</t>
  </si>
  <si>
    <t>Wyniki:</t>
  </si>
  <si>
    <t>Dopuszczenie:</t>
  </si>
  <si>
    <t>wypełnia się samo</t>
  </si>
  <si>
    <t>Spełnił kryteria formalne (wysłał komplet dokumentów, etc.)</t>
  </si>
  <si>
    <t>wypełnia komisja konkursowa</t>
  </si>
  <si>
    <t>Spełnił kryteria formalne systemu</t>
  </si>
  <si>
    <t>Wynik przetargu:</t>
  </si>
  <si>
    <t>LP</t>
  </si>
  <si>
    <t>Zagadnienie</t>
  </si>
  <si>
    <t>0=NIE;1=TAK</t>
  </si>
  <si>
    <t>Obligatoryjne – w związku z działaniem POIG8.2</t>
  </si>
  <si>
    <t>System implementuje podpis cyfrowy</t>
  </si>
  <si>
    <t>System implementuje komunikację w standardzie EDI</t>
  </si>
  <si>
    <t>Obligatoryjne – architektura systemu</t>
  </si>
  <si>
    <t xml:space="preserve">System  B2B jest oparty na minimum 3-Warstwowej (3-trier) z możliwością rozdzielenia klienta, serwera aplikacji oraz serwera baz danych </t>
  </si>
  <si>
    <t>System B2B ma posiada silnik aplikacyjny (middleware) odpowiadający za integrację bazy danych, interfejsów oraz protokołów oparty na technologii Python lub analogicznej.</t>
  </si>
  <si>
    <t>System B2B oparty jest na relacyjnej bazie danych Postgre SQL lub analogicznej</t>
  </si>
  <si>
    <t>System B2B umożliwia działanie użytkownikom Zamawiającego jak i klientów B2B w systemach przynajmniej Windows, Linux</t>
  </si>
  <si>
    <t>Obligatoryjne – funkcjonalność</t>
  </si>
  <si>
    <t xml:space="preserve">System  B2B ma wbudowany system zarządzania procesami najlepiej z graficznym narzędziem ich edycji </t>
  </si>
  <si>
    <t>System B2B posiada możliwość edycji procesów biznesowych koniecznych do odzwierciedlenia procesów biznesowych firmy</t>
  </si>
  <si>
    <t xml:space="preserve">Klient Systemu B2B umożliwia Widoki list, formularzy, oraz kalendarzy </t>
  </si>
  <si>
    <t xml:space="preserve">System B2B ma wbudowany interfejs www </t>
  </si>
  <si>
    <t>Obigatoryjne – API</t>
  </si>
  <si>
    <t xml:space="preserve">System B2B ma Programistyczny Interfejs API XML-RPC bądź o podobnej funkcjonalności </t>
  </si>
  <si>
    <t>Obligatoryjne – zakres</t>
  </si>
  <si>
    <t>System B2B zawiera wbudowane wszelkie funkcjonalności bazowe (np. Rozliczanie księgowe), niezbędne do pełnej integracji procesów firmy tj. księgowość, magazyn, produkcja, serwis, sprzedaż, zakupy, kadry i płace, rozliczanie projektów, rozliczanie pracowników</t>
  </si>
  <si>
    <t>Obigatoryjne – Warunki gwarancji</t>
  </si>
  <si>
    <t>Gwarancja na bezawaryjne działanie systemu B2B (warunekiem może być zakup maintenance, który trzeba jednak wycenić w dalszej części) przez okres trwałości projektu tj. 36 miesięcy od daty zakończenia wdrożenia</t>
  </si>
  <si>
    <t>Obligatoryjne – deklaracje Wykonawcy</t>
  </si>
  <si>
    <t>Wykonawca deklaruje zgodność możliwości systemu B2B z podaną w dokumentach przetargowych specyfikacją</t>
  </si>
  <si>
    <t>Wykonawca zgadza się na nieodpłatną weryfikację możliwości systemu B2B przez Zamawiającego po ogłoszeniu wyników przetargu a przed podpisaniem umowy i w razie nie spełniania przez niego (System) wymagań przetargowych na odstąpienie od podpisania umowy</t>
  </si>
  <si>
    <t>Wykonawca zgadza się również przedstawić (w razie potrzeby na wezwanie Zamawiającego) swoje szacunkowe obliczenia kosztowe wraz z uzasadnieniem w razie gdyby Zamawiający uznał koszta za „rażąco niskie”; W uzasadnionych przypadkach (np. Znaczące niedoszacowanie czasu wdrożenia Systemu B2B) Zamawiający pozostawia sobie prawo odstąpienia od podpisania umowy</t>
  </si>
  <si>
    <t>Wykonawca przyjmuje do wiadomości, że podpisywana umowa będzie umową typu „fixed-price” (czyli stała cena) tzn. Zamawiający nie przewiduje podpisywania aneksów zwiększających pulę środków przewidzianą na realizację kontraktu</t>
  </si>
  <si>
    <t>SPEŁNIENIE WARUNKÓW DOPUSZCZENIA:</t>
  </si>
  <si>
    <t>Numer</t>
  </si>
  <si>
    <t>Badana cecha</t>
  </si>
  <si>
    <t>Wartość</t>
  </si>
  <si>
    <t>Koszty analiz</t>
  </si>
  <si>
    <t>Koszty licencji podane przez oferenta (przy licencji per stanowisko/użytkownik przyjmuje się 50 pełnych stanowisk)</t>
  </si>
  <si>
    <t>Koszty wdrożenia podane przez oferenta</t>
  </si>
  <si>
    <t>Koszty utrzymania licencji przez 2 lata (czas trwania projektu) – wlicza się opłaty licencyjne, maintenance i wszelkie inne czynniki kosztotwórcze</t>
  </si>
  <si>
    <t>Koszty licencji dodatkowych koniecznych do wdrożenia (np. Wymiana systemów operacyjnych bądź systemów serwerowych i ich licencji, serwerów baz danych)</t>
  </si>
  <si>
    <t>Koszty wdrożenia dodatkowych 2 języków  obcych (w przypadku braku podania przez oferenta przyjmuje się 10% poz.1+poz. 2)2</t>
  </si>
  <si>
    <t>Koszty zakwaterowania i dojazdów konsultanta zadeklarowane przez oferenta (w przypadku braku podania przyjmuje się 200 zł na każdy dzień wdrożenia)</t>
  </si>
  <si>
    <t>SUMA</t>
  </si>
  <si>
    <t>Koszty licencji podane przez oferenta (dodatkowe 50 pełnych stanowisk)</t>
  </si>
  <si>
    <t>Koszty utrzymania licencji przez 3 lata (czas trwałości projektu) – wlicza się opłaty licencyjne, maintenance i wszelkie inne czynniki kosztotwórcze</t>
  </si>
  <si>
    <t>Koszty szkoleń dla nowych pracowników zgodnie z pkt.1</t>
  </si>
  <si>
    <t>Koszty utrzymania licencji przez 5 lat (czas użytkowania projektu) – wlicza się opłaty licencyjne, maintenance i wszelkie inne czynniki kosztotwórcze</t>
  </si>
  <si>
    <t>Opis</t>
  </si>
  <si>
    <t>Uwagi</t>
  </si>
  <si>
    <t xml:space="preserve">Przekazanie Zamawiającemu pełnego kodu źródłowego systemu wraz z dokumentacją kodu </t>
  </si>
  <si>
    <t>Jeżeli TAK=3 pkt; Jeżeli NIE=0pkt; CZĘŚCIOWO = 1pkt</t>
  </si>
  <si>
    <t>Kryterium dodatkowo premiuje pełną otwartość systemu ponieważ Wnioskodawca nie może przewidzieć całościowo ceny w okresie trwałości projektu oraz w okresie użytkowania jeśi nie będzie mógł sam dokonywać zmian</t>
  </si>
  <si>
    <t>Przekazanie wykonawcy prawa do dowolnej modyfikacji kodu źródłowego Systemu i samego Systemu</t>
  </si>
  <si>
    <t xml:space="preserve">Zamawiający będzie miał możliwość nieodpłatnego korzystania z Systemu na nieograniczonej liczbie stanowisk i serwerów </t>
  </si>
  <si>
    <t>SUMA:</t>
  </si>
  <si>
    <t>Zamawiający będzie miał możliwość nieodpłatnego korzystania z systemu przez czas określony w kryterium</t>
  </si>
  <si>
    <t>NIEOGRANICZONY=3 pkt; OKRES TRWAŁOŚCI=2PKT; CZAS TRWANIA PROJEKTU=1 PKT; W OGÓLE=0PKT</t>
  </si>
  <si>
    <t>Gwarancja obejmuje nieodpłatne wykonanie wymaganych po zakończeniu wdrożenia korekt i poprawek wynikających z pojawiających się ewentualnych błędów</t>
  </si>
  <si>
    <t xml:space="preserve">System umożliwia tworzenie raportów w formacie PDF z wykorzystaniem XML </t>
  </si>
  <si>
    <t>Jeżeli TAK = 1pkt; Jeżeli NIE = 0 pkt;</t>
  </si>
  <si>
    <t xml:space="preserve">System ma wbudowany mechanizm eksportu danych do formatu csv lub równoważnie z możliwości indywidualnej konfiguracji przez użytkownika </t>
  </si>
  <si>
    <t>Numer kryterium</t>
  </si>
  <si>
    <t>Nazwa kryterium</t>
  </si>
  <si>
    <t>Wartość oferenta</t>
  </si>
  <si>
    <t>Wartość najlepsza</t>
  </si>
  <si>
    <t>Waga</t>
  </si>
  <si>
    <t>Liczba punktów</t>
  </si>
  <si>
    <t>Cena liczona jako skumulowane koszty poniesione na projekt</t>
  </si>
  <si>
    <t>1.1</t>
  </si>
  <si>
    <t>Całkowite koszty projektu</t>
  </si>
  <si>
    <t>1.2</t>
  </si>
  <si>
    <t>Całkowite koszty utrzymania w okresie trwałości projektu</t>
  </si>
  <si>
    <t>1.3</t>
  </si>
  <si>
    <t>Całkowite koszty projektu w okresie użytkowania</t>
  </si>
  <si>
    <t>Łatwość modyfikacji systemu</t>
  </si>
  <si>
    <t>Wartości dodane do systemu</t>
  </si>
  <si>
    <t>SUMA PUNKTÓW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</si>
</sst>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PRAWDA&quot;;&quot;PRAWDA&quot;;&quot;FAŁSZ&quot;"/>
    <numFmt numFmtId="166" formatCode="#,##0.00\ [$zł-415];[RED]\-#,##0.00\ [$zł-415]"/>
    <numFmt numFmtId="167" formatCode="0.00%"/>
    <numFmt numFmtId="168" formatCode="D/MM/YYYY"/>
    <numFmt numFmtId="169" formatCode="0.0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1" fillId="3" borderId="0" xfId="0" applyFont="1" applyFill="1" applyAlignment="1">
      <alignment/>
    </xf>
    <xf numFmtId="164" fontId="0" fillId="0" borderId="0" xfId="0" applyFont="1" applyAlignment="1">
      <alignment wrapText="1"/>
    </xf>
    <xf numFmtId="165" fontId="0" fillId="4" borderId="0" xfId="0" applyNumberFormat="1" applyFill="1" applyAlignment="1">
      <alignment/>
    </xf>
    <xf numFmtId="164" fontId="0" fillId="3" borderId="0" xfId="0" applyFill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 wrapText="1"/>
    </xf>
    <xf numFmtId="164" fontId="0" fillId="0" borderId="1" xfId="0" applyFont="1" applyBorder="1" applyAlignment="1">
      <alignment horizontal="left" wrapText="1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wrapText="1"/>
    </xf>
    <xf numFmtId="164" fontId="1" fillId="0" borderId="0" xfId="0" applyFont="1" applyAlignment="1">
      <alignment horizontal="right"/>
    </xf>
    <xf numFmtId="164" fontId="1" fillId="3" borderId="0" xfId="0" applyFont="1" applyFill="1" applyAlignment="1">
      <alignment horizontal="center"/>
    </xf>
    <xf numFmtId="164" fontId="0" fillId="0" borderId="1" xfId="0" applyFont="1" applyBorder="1" applyAlignment="1">
      <alignment/>
    </xf>
    <xf numFmtId="166" fontId="0" fillId="2" borderId="1" xfId="0" applyNumberFormat="1" applyFill="1" applyBorder="1" applyAlignment="1">
      <alignment/>
    </xf>
    <xf numFmtId="164" fontId="1" fillId="0" borderId="1" xfId="0" applyFont="1" applyBorder="1" applyAlignment="1">
      <alignment horizontal="right" wrapText="1"/>
    </xf>
    <xf numFmtId="166" fontId="1" fillId="3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0" fillId="2" borderId="1" xfId="0" applyFill="1" applyBorder="1" applyAlignment="1">
      <alignment/>
    </xf>
    <xf numFmtId="164" fontId="1" fillId="3" borderId="1" xfId="0" applyFont="1" applyFill="1" applyBorder="1" applyAlignment="1">
      <alignment/>
    </xf>
    <xf numFmtId="164" fontId="0" fillId="0" borderId="0" xfId="0" applyFont="1" applyFill="1" applyBorder="1" applyAlignment="1">
      <alignment horizontal="left" wrapText="1"/>
    </xf>
    <xf numFmtId="164" fontId="0" fillId="0" borderId="0" xfId="0" applyAlignment="1">
      <alignment horizontal="right"/>
    </xf>
    <xf numFmtId="166" fontId="1" fillId="3" borderId="0" xfId="0" applyFont="1" applyFill="1" applyAlignment="1">
      <alignment/>
    </xf>
    <xf numFmtId="166" fontId="0" fillId="4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 horizontal="right"/>
    </xf>
    <xf numFmtId="166" fontId="0" fillId="4" borderId="0" xfId="0" applyNumberFormat="1" applyFill="1" applyAlignment="1">
      <alignment/>
    </xf>
    <xf numFmtId="167" fontId="2" fillId="0" borderId="0" xfId="0" applyNumberFormat="1" applyFont="1" applyAlignment="1">
      <alignment/>
    </xf>
    <xf numFmtId="169" fontId="1" fillId="3" borderId="0" xfId="0" applyNumberFormat="1" applyFont="1" applyFill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9" sqref="A9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3" ht="12.75">
      <c r="A3" t="s">
        <v>1</v>
      </c>
    </row>
    <row r="5" ht="12.75">
      <c r="A5" s="1" t="s">
        <v>2</v>
      </c>
    </row>
    <row r="7" ht="12.75">
      <c r="A7" t="s">
        <v>3</v>
      </c>
    </row>
    <row r="8" ht="12.75">
      <c r="A8" t="s">
        <v>4</v>
      </c>
    </row>
    <row r="11" ht="12.75">
      <c r="A11" s="1" t="s">
        <v>5</v>
      </c>
    </row>
    <row r="13" ht="12.75">
      <c r="A13" t="s">
        <v>6</v>
      </c>
    </row>
    <row r="14" ht="12.75">
      <c r="A14" t="s">
        <v>7</v>
      </c>
    </row>
    <row r="15" ht="12.75">
      <c r="A15" t="s">
        <v>8</v>
      </c>
    </row>
    <row r="16" ht="12.75">
      <c r="A16" t="s">
        <v>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8" sqref="A18"/>
    </sheetView>
  </sheetViews>
  <sheetFormatPr defaultColWidth="12.57421875" defaultRowHeight="12.75"/>
  <cols>
    <col min="1" max="1" width="28.7109375" style="0" customWidth="1"/>
    <col min="2" max="2" width="25.140625" style="0" customWidth="1"/>
    <col min="3" max="16384" width="11.57421875" style="0" customWidth="1"/>
  </cols>
  <sheetData>
    <row r="1" ht="12.75">
      <c r="A1" t="s">
        <v>10</v>
      </c>
    </row>
    <row r="3" spans="1:3" ht="12.75">
      <c r="A3" s="1" t="s">
        <v>11</v>
      </c>
      <c r="B3" s="2"/>
      <c r="C3" t="s">
        <v>12</v>
      </c>
    </row>
    <row r="4" spans="1:3" ht="12.75">
      <c r="A4" t="s">
        <v>13</v>
      </c>
      <c r="B4" s="3"/>
      <c r="C4" t="s">
        <v>12</v>
      </c>
    </row>
    <row r="5" spans="1:3" ht="12.75">
      <c r="A5" t="s">
        <v>14</v>
      </c>
      <c r="B5" s="3"/>
      <c r="C5" t="s">
        <v>12</v>
      </c>
    </row>
    <row r="7" ht="12.75">
      <c r="A7" t="s">
        <v>15</v>
      </c>
    </row>
    <row r="9" spans="1:3" ht="12.75">
      <c r="A9" s="1" t="s">
        <v>16</v>
      </c>
      <c r="B9" s="4" t="b">
        <f>AND(B10,B11)</f>
        <v>1</v>
      </c>
      <c r="C9" t="s">
        <v>17</v>
      </c>
    </row>
    <row r="10" spans="1:3" ht="12.75">
      <c r="A10" s="5" t="s">
        <v>18</v>
      </c>
      <c r="B10" s="6" t="b">
        <v>1</v>
      </c>
      <c r="C10" t="s">
        <v>19</v>
      </c>
    </row>
    <row r="11" spans="1:3" ht="12.75">
      <c r="A11" t="s">
        <v>20</v>
      </c>
      <c r="B11" s="7">
        <f>'Kryteria formalne systemu'!C20</f>
        <v>1</v>
      </c>
      <c r="C11" t="s">
        <v>17</v>
      </c>
    </row>
    <row r="13" spans="1:3" ht="12.75">
      <c r="A13" s="1" t="s">
        <v>21</v>
      </c>
      <c r="B13" s="7" t="e">
        <f>'Wynik przetargu'!F8</f>
        <v>#DIV/0!</v>
      </c>
      <c r="C13" t="s">
        <v>17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10" sqref="B10"/>
    </sheetView>
  </sheetViews>
  <sheetFormatPr defaultColWidth="12.57421875" defaultRowHeight="12.75"/>
  <cols>
    <col min="1" max="1" width="11.57421875" style="0" customWidth="1"/>
    <col min="2" max="2" width="58.57421875" style="0" customWidth="1"/>
    <col min="3" max="3" width="14.28125" style="0" customWidth="1"/>
    <col min="4" max="16384" width="11.57421875" style="0" customWidth="1"/>
  </cols>
  <sheetData>
    <row r="1" spans="1:3" ht="12.75">
      <c r="A1" s="8" t="s">
        <v>22</v>
      </c>
      <c r="B1" s="9" t="s">
        <v>23</v>
      </c>
      <c r="C1" s="9" t="s">
        <v>24</v>
      </c>
    </row>
    <row r="2" spans="1:3" ht="12.75">
      <c r="A2" s="8">
        <v>1</v>
      </c>
      <c r="B2" s="9" t="s">
        <v>25</v>
      </c>
      <c r="C2" s="10">
        <v>1</v>
      </c>
    </row>
    <row r="3" spans="1:3" ht="12.75">
      <c r="A3" s="11">
        <v>2</v>
      </c>
      <c r="B3" s="12" t="s">
        <v>26</v>
      </c>
      <c r="C3" s="10">
        <v>1</v>
      </c>
    </row>
    <row r="4" spans="1:3" ht="12.75">
      <c r="A4" s="8">
        <v>3</v>
      </c>
      <c r="B4" s="12" t="s">
        <v>27</v>
      </c>
      <c r="C4" s="10">
        <v>1</v>
      </c>
    </row>
    <row r="5" spans="1:3" ht="12.75">
      <c r="A5" s="11">
        <v>4</v>
      </c>
      <c r="B5" s="13" t="s">
        <v>28</v>
      </c>
      <c r="C5" s="10">
        <v>1</v>
      </c>
    </row>
    <row r="6" spans="1:3" ht="12.75">
      <c r="A6" s="8">
        <v>5</v>
      </c>
      <c r="B6" s="12" t="s">
        <v>29</v>
      </c>
      <c r="C6" s="10">
        <v>1</v>
      </c>
    </row>
    <row r="7" spans="1:3" ht="12.75">
      <c r="A7" s="11">
        <v>6</v>
      </c>
      <c r="B7" s="12" t="s">
        <v>30</v>
      </c>
      <c r="C7" s="10">
        <v>1</v>
      </c>
    </row>
    <row r="8" spans="1:3" ht="12.75">
      <c r="A8" s="8">
        <v>7</v>
      </c>
      <c r="B8" s="12" t="s">
        <v>31</v>
      </c>
      <c r="C8" s="10">
        <v>1</v>
      </c>
    </row>
    <row r="9" spans="1:3" ht="12.75">
      <c r="A9" s="8">
        <v>8</v>
      </c>
      <c r="B9" s="12" t="s">
        <v>32</v>
      </c>
      <c r="C9" s="10">
        <v>1</v>
      </c>
    </row>
    <row r="10" spans="1:3" ht="12.75">
      <c r="A10" s="8">
        <v>9</v>
      </c>
      <c r="B10" s="13" t="s">
        <v>33</v>
      </c>
      <c r="C10" s="10">
        <v>1</v>
      </c>
    </row>
    <row r="11" spans="1:3" ht="12.75">
      <c r="A11" s="8">
        <v>10</v>
      </c>
      <c r="B11" s="12" t="s">
        <v>34</v>
      </c>
      <c r="C11" s="10">
        <v>1</v>
      </c>
    </row>
    <row r="12" spans="1:3" ht="12.75">
      <c r="A12" s="8">
        <v>11</v>
      </c>
      <c r="B12" s="12" t="s">
        <v>35</v>
      </c>
      <c r="C12" s="10">
        <v>1</v>
      </c>
    </row>
    <row r="13" spans="1:3" ht="12.75">
      <c r="A13" s="8">
        <v>12</v>
      </c>
      <c r="B13" s="12" t="s">
        <v>36</v>
      </c>
      <c r="C13" s="10">
        <v>1</v>
      </c>
    </row>
    <row r="14" spans="1:3" ht="12.75">
      <c r="A14" s="8">
        <v>13</v>
      </c>
      <c r="B14" s="12" t="s">
        <v>37</v>
      </c>
      <c r="C14" s="10">
        <v>1</v>
      </c>
    </row>
    <row r="15" spans="1:3" ht="12.75">
      <c r="A15" s="8">
        <v>14</v>
      </c>
      <c r="B15" s="13" t="s">
        <v>38</v>
      </c>
      <c r="C15" s="10">
        <v>1</v>
      </c>
    </row>
    <row r="16" spans="1:3" ht="12.75">
      <c r="A16" s="8">
        <v>15</v>
      </c>
      <c r="B16" s="12" t="s">
        <v>39</v>
      </c>
      <c r="C16" s="10">
        <v>1</v>
      </c>
    </row>
    <row r="17" spans="1:3" ht="12.75">
      <c r="A17" s="8">
        <v>16</v>
      </c>
      <c r="B17" s="13" t="s">
        <v>40</v>
      </c>
      <c r="C17" s="10">
        <v>1</v>
      </c>
    </row>
    <row r="18" spans="1:3" ht="12.75">
      <c r="A18" s="8">
        <v>17</v>
      </c>
      <c r="B18" s="12" t="s">
        <v>41</v>
      </c>
      <c r="C18" s="10">
        <v>1</v>
      </c>
    </row>
    <row r="19" spans="1:3" ht="12.75">
      <c r="A19" s="8">
        <v>18</v>
      </c>
      <c r="B19" s="13" t="s">
        <v>42</v>
      </c>
      <c r="C19" s="10">
        <v>1</v>
      </c>
    </row>
    <row r="20" spans="1:3" ht="12.75">
      <c r="A20" s="8">
        <v>19</v>
      </c>
      <c r="B20" s="12" t="s">
        <v>43</v>
      </c>
      <c r="C20" s="10">
        <v>1</v>
      </c>
    </row>
    <row r="21" spans="1:3" ht="12.75">
      <c r="A21" s="8">
        <v>20</v>
      </c>
      <c r="B21" s="14" t="s">
        <v>44</v>
      </c>
      <c r="C21" s="10">
        <v>1</v>
      </c>
    </row>
    <row r="22" spans="1:3" ht="12.75">
      <c r="A22" s="8">
        <v>21</v>
      </c>
      <c r="B22" s="12" t="s">
        <v>45</v>
      </c>
      <c r="C22" s="10">
        <v>1</v>
      </c>
    </row>
    <row r="23" spans="1:3" ht="12.75">
      <c r="A23" s="8">
        <v>22</v>
      </c>
      <c r="B23" s="12" t="s">
        <v>46</v>
      </c>
      <c r="C23" s="10">
        <v>1</v>
      </c>
    </row>
    <row r="24" spans="1:3" ht="12.75">
      <c r="A24" s="8">
        <v>23</v>
      </c>
      <c r="B24" s="12" t="s">
        <v>47</v>
      </c>
      <c r="C24" s="10">
        <v>1</v>
      </c>
    </row>
    <row r="25" spans="1:3" ht="12.75">
      <c r="A25" s="15">
        <v>24</v>
      </c>
      <c r="B25" s="16" t="s">
        <v>48</v>
      </c>
      <c r="C25" s="10">
        <v>1</v>
      </c>
    </row>
    <row r="26" spans="2:3" ht="12.75">
      <c r="B26" s="17" t="s">
        <v>49</v>
      </c>
      <c r="C26" s="18" t="b">
        <f>AND(C2:C25)</f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11" sqref="D11"/>
    </sheetView>
  </sheetViews>
  <sheetFormatPr defaultColWidth="12.57421875" defaultRowHeight="12.75"/>
  <cols>
    <col min="1" max="1" width="9.28125" style="0" customWidth="1"/>
    <col min="2" max="2" width="59.140625" style="5" customWidth="1"/>
    <col min="3" max="3" width="14.00390625" style="0" customWidth="1"/>
    <col min="4" max="16384" width="11.57421875" style="0" customWidth="1"/>
  </cols>
  <sheetData>
    <row r="1" spans="1:3" ht="12.75">
      <c r="A1" s="19" t="s">
        <v>50</v>
      </c>
      <c r="B1" s="16" t="s">
        <v>51</v>
      </c>
      <c r="C1" s="19" t="s">
        <v>52</v>
      </c>
    </row>
    <row r="2" spans="1:3" ht="12.75">
      <c r="A2" s="19">
        <v>1</v>
      </c>
      <c r="B2" s="16" t="s">
        <v>53</v>
      </c>
      <c r="C2" s="20"/>
    </row>
    <row r="3" spans="1:3" ht="24.75" customHeight="1">
      <c r="A3" s="19">
        <v>2</v>
      </c>
      <c r="B3" s="16" t="s">
        <v>54</v>
      </c>
      <c r="C3" s="20"/>
    </row>
    <row r="4" spans="1:3" ht="24.75" customHeight="1">
      <c r="A4" s="19">
        <v>3</v>
      </c>
      <c r="B4" s="16" t="s">
        <v>55</v>
      </c>
      <c r="C4" s="20"/>
    </row>
    <row r="5" spans="1:3" ht="12.75">
      <c r="A5" s="19">
        <v>4</v>
      </c>
      <c r="B5" s="16" t="s">
        <v>56</v>
      </c>
      <c r="C5" s="20"/>
    </row>
    <row r="6" spans="1:3" ht="35.25" customHeight="1">
      <c r="A6" s="19">
        <v>5</v>
      </c>
      <c r="B6" s="16" t="s">
        <v>57</v>
      </c>
      <c r="C6" s="20"/>
    </row>
    <row r="7" spans="1:3" ht="12.75">
      <c r="A7" s="19">
        <v>6</v>
      </c>
      <c r="B7" s="16" t="s">
        <v>58</v>
      </c>
      <c r="C7" s="20"/>
    </row>
    <row r="8" spans="1:3" ht="12.75">
      <c r="A8" s="19">
        <v>7</v>
      </c>
      <c r="B8" s="16" t="s">
        <v>59</v>
      </c>
      <c r="C8" s="20"/>
    </row>
    <row r="9" spans="1:3" ht="12.75">
      <c r="A9" s="19"/>
      <c r="B9" s="21" t="s">
        <v>60</v>
      </c>
      <c r="C9" s="22">
        <f>SUM(C2:C8)</f>
        <v>0</v>
      </c>
    </row>
    <row r="10" ht="12.75">
      <c r="C10" s="2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5" sqref="B5"/>
    </sheetView>
  </sheetViews>
  <sheetFormatPr defaultColWidth="12.57421875" defaultRowHeight="12.75"/>
  <cols>
    <col min="1" max="1" width="11.57421875" style="0" customWidth="1"/>
    <col min="2" max="2" width="46.140625" style="0" customWidth="1"/>
    <col min="3" max="16384" width="11.57421875" style="0" customWidth="1"/>
  </cols>
  <sheetData>
    <row r="1" spans="1:3" ht="12.75">
      <c r="A1" s="19" t="s">
        <v>50</v>
      </c>
      <c r="B1" s="16" t="s">
        <v>51</v>
      </c>
      <c r="C1" s="19" t="s">
        <v>52</v>
      </c>
    </row>
    <row r="2" spans="1:3" ht="12.75">
      <c r="A2" s="19">
        <v>1</v>
      </c>
      <c r="B2" s="16" t="s">
        <v>61</v>
      </c>
      <c r="C2" s="20"/>
    </row>
    <row r="3" spans="1:3" ht="12.75">
      <c r="A3" s="19">
        <v>2</v>
      </c>
      <c r="B3" s="16" t="s">
        <v>62</v>
      </c>
      <c r="C3" s="20"/>
    </row>
    <row r="4" spans="1:3" ht="12.75">
      <c r="A4" s="19">
        <v>3</v>
      </c>
      <c r="B4" s="16" t="s">
        <v>63</v>
      </c>
      <c r="C4" s="20"/>
    </row>
    <row r="5" spans="1:3" ht="12.75">
      <c r="A5" s="19">
        <v>4</v>
      </c>
      <c r="B5" s="16" t="s">
        <v>57</v>
      </c>
      <c r="C5" s="20"/>
    </row>
    <row r="6" spans="1:3" ht="12.75">
      <c r="A6" s="19">
        <v>5</v>
      </c>
      <c r="B6" s="16" t="s">
        <v>59</v>
      </c>
      <c r="C6" s="20"/>
    </row>
    <row r="7" spans="1:3" ht="12.75">
      <c r="A7" s="19"/>
      <c r="B7" s="21" t="s">
        <v>60</v>
      </c>
      <c r="C7" s="22">
        <f>SUM(C2:C6)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5" sqref="B5"/>
    </sheetView>
  </sheetViews>
  <sheetFormatPr defaultColWidth="12.57421875" defaultRowHeight="12.75"/>
  <cols>
    <col min="1" max="1" width="11.57421875" style="0" customWidth="1"/>
    <col min="2" max="2" width="46.140625" style="0" customWidth="1"/>
    <col min="3" max="16384" width="11.57421875" style="0" customWidth="1"/>
  </cols>
  <sheetData>
    <row r="1" spans="1:3" ht="12.75">
      <c r="A1" s="19" t="s">
        <v>50</v>
      </c>
      <c r="B1" s="16" t="s">
        <v>51</v>
      </c>
      <c r="C1" s="19" t="s">
        <v>52</v>
      </c>
    </row>
    <row r="2" spans="1:3" ht="12.75">
      <c r="A2" s="19">
        <v>1</v>
      </c>
      <c r="B2" s="16" t="s">
        <v>61</v>
      </c>
      <c r="C2" s="20"/>
    </row>
    <row r="3" spans="1:3" ht="12.75">
      <c r="A3" s="19">
        <v>2</v>
      </c>
      <c r="B3" s="16" t="s">
        <v>64</v>
      </c>
      <c r="C3" s="20"/>
    </row>
    <row r="4" spans="1:3" ht="12.75">
      <c r="A4" s="19">
        <v>3</v>
      </c>
      <c r="B4" s="16" t="s">
        <v>63</v>
      </c>
      <c r="C4" s="20"/>
    </row>
    <row r="5" spans="1:3" ht="12.75">
      <c r="A5" s="19">
        <v>4</v>
      </c>
      <c r="B5" s="16" t="s">
        <v>57</v>
      </c>
      <c r="C5" s="20"/>
    </row>
    <row r="6" spans="1:3" ht="12.75">
      <c r="A6" s="19">
        <v>5</v>
      </c>
      <c r="B6" s="16" t="s">
        <v>59</v>
      </c>
      <c r="C6" s="20"/>
    </row>
    <row r="7" spans="1:3" ht="12.75">
      <c r="A7" s="19"/>
      <c r="B7" s="21" t="s">
        <v>60</v>
      </c>
      <c r="C7" s="22">
        <f>SUM(C2:C6)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5" sqref="B5"/>
    </sheetView>
  </sheetViews>
  <sheetFormatPr defaultColWidth="12.57421875" defaultRowHeight="12.75"/>
  <cols>
    <col min="1" max="1" width="11.57421875" style="0" customWidth="1"/>
    <col min="2" max="2" width="40.00390625" style="5" customWidth="1"/>
    <col min="3" max="3" width="11.57421875" style="0" customWidth="1"/>
    <col min="4" max="4" width="21.421875" style="5" customWidth="1"/>
    <col min="5" max="5" width="37.00390625" style="0" customWidth="1"/>
    <col min="6" max="16384" width="11.57421875" style="0" customWidth="1"/>
  </cols>
  <sheetData>
    <row r="1" spans="1:5" ht="12.75">
      <c r="A1" s="19" t="s">
        <v>50</v>
      </c>
      <c r="B1" s="16" t="s">
        <v>51</v>
      </c>
      <c r="C1" s="19" t="s">
        <v>52</v>
      </c>
      <c r="D1" s="16" t="s">
        <v>65</v>
      </c>
      <c r="E1" s="19" t="s">
        <v>66</v>
      </c>
    </row>
    <row r="2" spans="1:5" ht="12.75">
      <c r="A2" s="19">
        <v>1</v>
      </c>
      <c r="B2" s="12" t="s">
        <v>67</v>
      </c>
      <c r="C2" s="24"/>
      <c r="D2" s="16" t="s">
        <v>68</v>
      </c>
      <c r="E2" s="16" t="s">
        <v>69</v>
      </c>
    </row>
    <row r="3" spans="1:5" ht="12.75">
      <c r="A3" s="19">
        <v>2</v>
      </c>
      <c r="B3" s="12" t="s">
        <v>70</v>
      </c>
      <c r="C3" s="24"/>
      <c r="D3" s="16" t="s">
        <v>68</v>
      </c>
      <c r="E3" s="16" t="s">
        <v>69</v>
      </c>
    </row>
    <row r="4" spans="1:5" ht="12.75">
      <c r="A4" s="19">
        <v>3</v>
      </c>
      <c r="B4" s="12" t="s">
        <v>71</v>
      </c>
      <c r="C4" s="24"/>
      <c r="D4" s="16" t="s">
        <v>68</v>
      </c>
      <c r="E4" s="16" t="s">
        <v>69</v>
      </c>
    </row>
    <row r="5" spans="1:5" ht="12.75">
      <c r="A5" s="19"/>
      <c r="B5" s="21" t="s">
        <v>72</v>
      </c>
      <c r="C5" s="25">
        <f>SUM(C2:C4)</f>
        <v>0</v>
      </c>
      <c r="D5" s="16"/>
      <c r="E5" s="16"/>
    </row>
    <row r="6" ht="12.75">
      <c r="B6"/>
    </row>
    <row r="7" ht="12.75">
      <c r="B7"/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4">
      <selection activeCell="D5" sqref="D5"/>
    </sheetView>
  </sheetViews>
  <sheetFormatPr defaultColWidth="12.57421875" defaultRowHeight="12.75"/>
  <cols>
    <col min="1" max="1" width="8.8515625" style="0" customWidth="1"/>
    <col min="2" max="2" width="27.57421875" style="0" customWidth="1"/>
    <col min="3" max="3" width="11.57421875" style="0" customWidth="1"/>
    <col min="4" max="4" width="22.7109375" style="0" customWidth="1"/>
    <col min="5" max="16384" width="11.57421875" style="0" customWidth="1"/>
  </cols>
  <sheetData>
    <row r="1" spans="1:4" ht="12.75">
      <c r="A1" s="19" t="s">
        <v>50</v>
      </c>
      <c r="B1" s="16" t="s">
        <v>51</v>
      </c>
      <c r="C1" s="19" t="s">
        <v>52</v>
      </c>
      <c r="D1" s="16" t="s">
        <v>65</v>
      </c>
    </row>
    <row r="2" spans="1:4" ht="12.75">
      <c r="A2" s="19">
        <v>1</v>
      </c>
      <c r="B2" s="12" t="s">
        <v>73</v>
      </c>
      <c r="C2" s="24"/>
      <c r="D2" s="16" t="s">
        <v>74</v>
      </c>
    </row>
    <row r="3" spans="1:4" ht="12.75">
      <c r="A3" s="19">
        <v>2</v>
      </c>
      <c r="B3" s="16" t="s">
        <v>75</v>
      </c>
      <c r="C3" s="24"/>
      <c r="D3" s="16" t="s">
        <v>68</v>
      </c>
    </row>
    <row r="4" spans="1:4" ht="12.75">
      <c r="A4" s="19">
        <v>3</v>
      </c>
      <c r="B4" s="12" t="s">
        <v>76</v>
      </c>
      <c r="C4" s="24"/>
      <c r="D4" s="16" t="s">
        <v>77</v>
      </c>
    </row>
    <row r="5" spans="1:4" ht="12.75">
      <c r="A5" s="19">
        <v>4</v>
      </c>
      <c r="B5" s="12" t="s">
        <v>78</v>
      </c>
      <c r="C5" s="24"/>
      <c r="D5" s="16" t="s">
        <v>68</v>
      </c>
    </row>
    <row r="6" spans="1:8" ht="12.75">
      <c r="A6" s="19"/>
      <c r="B6" s="21" t="s">
        <v>72</v>
      </c>
      <c r="C6" s="25">
        <f>SUM(C2:C5)</f>
        <v>0</v>
      </c>
      <c r="D6" s="16"/>
      <c r="H6" s="26"/>
    </row>
    <row r="8" ht="12.75">
      <c r="H8" s="12"/>
    </row>
    <row r="9" ht="12.75">
      <c r="A9" s="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21" sqref="B21"/>
    </sheetView>
  </sheetViews>
  <sheetFormatPr defaultColWidth="12.57421875" defaultRowHeight="12.75"/>
  <cols>
    <col min="1" max="1" width="15.00390625" style="27" customWidth="1"/>
    <col min="2" max="2" width="51.28125" style="0" customWidth="1"/>
    <col min="3" max="3" width="15.421875" style="0" customWidth="1"/>
    <col min="4" max="4" width="16.57421875" style="0" customWidth="1"/>
    <col min="5" max="5" width="11.57421875" style="0" customWidth="1"/>
    <col min="6" max="6" width="14.140625" style="0" customWidth="1"/>
    <col min="7" max="16384" width="11.57421875" style="0" customWidth="1"/>
  </cols>
  <sheetData>
    <row r="1" spans="1:6" ht="12.75">
      <c r="A1" s="27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 s="27">
        <v>1</v>
      </c>
      <c r="B2" t="s">
        <v>85</v>
      </c>
      <c r="C2" s="28">
        <f>SUM(C3:C5)</f>
        <v>0</v>
      </c>
      <c r="D2" s="29">
        <v>0</v>
      </c>
      <c r="E2" s="30">
        <v>0.6000000000000001</v>
      </c>
      <c r="F2" s="7"/>
    </row>
    <row r="3" spans="1:6" ht="12.75">
      <c r="A3" s="31" t="s">
        <v>86</v>
      </c>
      <c r="B3" t="s">
        <v>87</v>
      </c>
      <c r="C3" s="28">
        <f>'Całkowite koszty projektu'!C9</f>
        <v>0</v>
      </c>
      <c r="D3" s="32">
        <v>0</v>
      </c>
      <c r="E3" s="33">
        <v>0.30000000000000004</v>
      </c>
      <c r="F3" s="34" t="e">
        <f>(D3/C3)*E3*100</f>
        <v>#DIV/0!</v>
      </c>
    </row>
    <row r="4" spans="1:6" ht="12.75">
      <c r="A4" s="31" t="s">
        <v>88</v>
      </c>
      <c r="B4" t="s">
        <v>89</v>
      </c>
      <c r="C4" s="28">
        <f>'Całkowite koszty w okresie trwałości'!C7</f>
        <v>0</v>
      </c>
      <c r="D4" s="32">
        <v>0</v>
      </c>
      <c r="E4" s="33">
        <v>0.15</v>
      </c>
      <c r="F4" s="34" t="e">
        <f>(D4/C4)*E4*100</f>
        <v>#DIV/0!</v>
      </c>
    </row>
    <row r="5" spans="1:6" ht="12.75">
      <c r="A5" s="27" t="s">
        <v>90</v>
      </c>
      <c r="B5" t="s">
        <v>91</v>
      </c>
      <c r="C5" s="28">
        <f>'Całkowite koszty w okresie użytkowania'!C7</f>
        <v>0</v>
      </c>
      <c r="D5" s="32">
        <v>0</v>
      </c>
      <c r="E5" s="33">
        <v>0.15</v>
      </c>
      <c r="F5" s="34" t="e">
        <f>(D5/C5)*E5*100</f>
        <v>#DIV/0!</v>
      </c>
    </row>
    <row r="6" spans="1:6" ht="12.75">
      <c r="A6" s="27">
        <v>2</v>
      </c>
      <c r="B6" t="s">
        <v>92</v>
      </c>
      <c r="C6" s="4">
        <f>'Łatwość modyfikacji'!C5</f>
        <v>0</v>
      </c>
      <c r="D6" s="35">
        <v>0</v>
      </c>
      <c r="E6" s="30">
        <v>0.30000000000000004</v>
      </c>
      <c r="F6" s="34" t="e">
        <f>(C6/D6)*E6*100</f>
        <v>#DIV/0!</v>
      </c>
    </row>
    <row r="7" spans="1:6" ht="12.75">
      <c r="A7" s="27">
        <v>3</v>
      </c>
      <c r="B7" t="s">
        <v>93</v>
      </c>
      <c r="C7" s="4">
        <f>'Wartości dodane'!C6</f>
        <v>0</v>
      </c>
      <c r="D7" s="35">
        <v>0</v>
      </c>
      <c r="E7" s="30">
        <v>0.1</v>
      </c>
      <c r="F7" s="34" t="e">
        <f>(C7/D7)*E7*100</f>
        <v>#DIV/0!</v>
      </c>
    </row>
    <row r="8" spans="2:6" ht="12.75">
      <c r="B8" s="1" t="s">
        <v>94</v>
      </c>
      <c r="E8" s="30">
        <v>1</v>
      </c>
      <c r="F8" s="34" t="e">
        <f>SUM(F3:F7)</f>
        <v>#DIV/0!</v>
      </c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Brylewicz</dc:creator>
  <cp:keywords/>
  <dc:description/>
  <cp:lastModifiedBy>Administrator </cp:lastModifiedBy>
  <dcterms:created xsi:type="dcterms:W3CDTF">2012-07-12T04:53:44Z</dcterms:created>
  <dcterms:modified xsi:type="dcterms:W3CDTF">2012-07-20T09:02:23Z</dcterms:modified>
  <cp:category/>
  <cp:version/>
  <cp:contentType/>
  <cp:contentStatus/>
  <cp:revision>39</cp:revision>
</cp:coreProperties>
</file>